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96" windowWidth="28836" windowHeight="6732" activeTab="0"/>
  </bookViews>
  <sheets>
    <sheet name="OP_Retention_SFY2013" sheetId="1" r:id="rId1"/>
  </sheets>
  <definedNames>
    <definedName name="IDX" localSheetId="0">'OP_Retention_SFY2013'!$A$1</definedName>
  </definedNames>
  <calcPr fullCalcOnLoad="1"/>
</workbook>
</file>

<file path=xl/sharedStrings.xml><?xml version="1.0" encoding="utf-8"?>
<sst xmlns="http://schemas.openxmlformats.org/spreadsheetml/2006/main" count="100" uniqueCount="49">
  <si>
    <t>Adult</t>
  </si>
  <si>
    <t>Adams</t>
  </si>
  <si>
    <t>Asotin</t>
  </si>
  <si>
    <t>Clallam</t>
  </si>
  <si>
    <t>Clark</t>
  </si>
  <si>
    <t>Columbia</t>
  </si>
  <si>
    <t>Cowlitz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</si>
  <si>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</si>
  <si>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</si>
  <si>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</si>
  <si>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</si>
  <si>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</si>
  <si>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</si>
  <si>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</si>
  <si>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</si>
  <si>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</si>
  <si>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</si>
  <si>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</si>
  <si>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</si>
  <si>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</si>
  <si>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</si>
  <si>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</si>
  <si>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</si>
  <si>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</si>
  <si>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</si>
  <si>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</si>
  <si>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</si>
  <si>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</si>
  <si>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</si>
  <si>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</si>
  <si>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</si>
  <si>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</si>
  <si>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Benton-Franklin</t>
  </si>
  <si>
    <t>Chelan-Douglas</t>
  </si>
  <si>
    <t>Thurston-Mason</t>
  </si>
  <si>
    <t>Stevens-Ferry</t>
  </si>
  <si>
    <t>Youth</t>
  </si>
  <si>
    <t>%_retained*1.1</t>
  </si>
  <si>
    <t>Age Group</t>
  </si>
  <si>
    <t>County</t>
  </si>
  <si>
    <t>op_%_retained</t>
  </si>
  <si>
    <t>op_n_retained</t>
  </si>
  <si>
    <t>STATEWIDE SUMMARY - OP TREATMENT RETENTION</t>
  </si>
  <si>
    <t>(Based on BHSS data [1/27/14] used to populate A3 charts and tables)</t>
  </si>
  <si>
    <t>Admissions</t>
  </si>
  <si>
    <t>FY15 PBC Goal</t>
  </si>
  <si>
    <t xml:space="preserve">FY14 Baseline (based on FY13 performance) </t>
  </si>
  <si>
    <t>Statewide goal  76.2%</t>
  </si>
  <si>
    <t>Statewide goal 70.7%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</si>
</sst>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1C1C1"/>
      </left>
      <right style="thin">
        <color rgb="FFC1C1C1"/>
      </right>
      <top style="thin">
        <color rgb="FFC1C1C1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10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1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10" fontId="0" fillId="0" borderId="16" xfId="0" applyNumberFormat="1" applyBorder="1" applyAlignment="1">
      <alignment vertical="top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vertical="top" wrapText="1"/>
    </xf>
    <xf numFmtId="10" fontId="0" fillId="0" borderId="18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4" fillId="0" borderId="19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0" fontId="0" fillId="0" borderId="20" xfId="0" applyNumberFormat="1" applyBorder="1" applyAlignment="1">
      <alignment vertical="top" wrapText="1"/>
    </xf>
    <xf numFmtId="0" fontId="34" fillId="33" borderId="19" xfId="0" applyFont="1" applyFill="1" applyBorder="1" applyAlignment="1">
      <alignment horizontal="center" vertical="center" wrapText="1"/>
    </xf>
    <xf numFmtId="168" fontId="0" fillId="33" borderId="19" xfId="0" applyNumberFormat="1" applyFill="1" applyBorder="1" applyAlignment="1">
      <alignment/>
    </xf>
    <xf numFmtId="3" fontId="0" fillId="0" borderId="0" xfId="0" applyNumberFormat="1" applyBorder="1" applyAlignment="1">
      <alignment vertical="top" wrapText="1"/>
    </xf>
    <xf numFmtId="10" fontId="0" fillId="0" borderId="0" xfId="0" applyNumberFormat="1" applyBorder="1" applyAlignment="1">
      <alignment vertical="top" wrapText="1"/>
    </xf>
    <xf numFmtId="10" fontId="0" fillId="0" borderId="21" xfId="0" applyNumberFormat="1" applyBorder="1" applyAlignment="1">
      <alignment vertical="top" wrapText="1"/>
    </xf>
    <xf numFmtId="0" fontId="0" fillId="34" borderId="0" xfId="0" applyFill="1" applyAlignment="1">
      <alignment/>
    </xf>
    <xf numFmtId="0" fontId="36" fillId="34" borderId="0" xfId="0" applyFont="1" applyFill="1" applyAlignment="1">
      <alignment/>
    </xf>
    <xf numFmtId="0" fontId="36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34" fillId="0" borderId="17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M40" sqref="M40:N40"/>
    </sheetView>
  </sheetViews>
  <sheetFormatPr defaultColWidth="9.140625" defaultRowHeight="15"/>
  <cols>
    <col min="1" max="1" width="14.140625" style="0" customWidth="1"/>
    <col min="2" max="2" width="15.7109375" style="0" customWidth="1"/>
    <col min="3" max="3" width="12.7109375" style="0" customWidth="1"/>
    <col min="4" max="4" width="11.8515625" style="0" customWidth="1"/>
    <col min="5" max="5" width="12.00390625" style="0" customWidth="1"/>
    <col min="6" max="6" width="12.140625" style="0" customWidth="1"/>
    <col min="8" max="8" width="17.140625" style="0" customWidth="1"/>
    <col min="9" max="9" width="13.28125" style="0" customWidth="1"/>
  </cols>
  <sheetData>
    <row r="1" ht="15">
      <c r="A1" s="16" t="s">
        <v>42</v>
      </c>
    </row>
    <row r="2" spans="1:9" s="1" customFormat="1" ht="18">
      <c r="A2" s="16"/>
      <c r="H2" s="30" t="s">
        <v>48</v>
      </c>
      <c r="I2" s="29"/>
    </row>
    <row r="3" ht="15" thickBot="1">
      <c r="A3" s="16" t="s">
        <v>43</v>
      </c>
    </row>
    <row r="4" spans="1:9" ht="66" customHeight="1" thickBot="1">
      <c r="A4" s="4" t="s">
        <v>38</v>
      </c>
      <c r="B4" s="5" t="s">
        <v>39</v>
      </c>
      <c r="C4" s="5" t="s">
        <v>44</v>
      </c>
      <c r="D4" s="5" t="s">
        <v>40</v>
      </c>
      <c r="E4" s="5" t="s">
        <v>41</v>
      </c>
      <c r="F4" s="3" t="s">
        <v>37</v>
      </c>
      <c r="H4" s="21" t="s">
        <v>46</v>
      </c>
      <c r="I4" s="24" t="s">
        <v>45</v>
      </c>
    </row>
    <row r="5" spans="1:9" ht="14.25">
      <c r="A5" s="33" t="s">
        <v>0</v>
      </c>
      <c r="B5" s="6" t="s">
        <v>1</v>
      </c>
      <c r="C5" s="17">
        <v>36</v>
      </c>
      <c r="D5" s="7">
        <v>0.7778</v>
      </c>
      <c r="E5" s="18">
        <v>28</v>
      </c>
      <c r="F5" s="7">
        <f>ROUND((E5/C5*1.1),10)</f>
        <v>0.8555555556</v>
      </c>
      <c r="H5" s="7">
        <v>0.7778</v>
      </c>
      <c r="I5" s="25">
        <v>0.707</v>
      </c>
    </row>
    <row r="6" spans="1:9" ht="14.25">
      <c r="A6" s="34"/>
      <c r="B6" s="8" t="s">
        <v>2</v>
      </c>
      <c r="C6" s="17">
        <v>112</v>
      </c>
      <c r="D6" s="9">
        <v>0.5446</v>
      </c>
      <c r="E6" s="18">
        <v>61</v>
      </c>
      <c r="F6" s="9">
        <f aca="true" t="shared" si="0" ref="F6:F39">ROUND((E6/C6*1.1),10)</f>
        <v>0.5991071429</v>
      </c>
      <c r="H6" s="9">
        <v>0.5446</v>
      </c>
      <c r="I6" s="25">
        <v>0.599</v>
      </c>
    </row>
    <row r="7" spans="1:9" ht="14.25">
      <c r="A7" s="34"/>
      <c r="B7" s="8" t="s">
        <v>3</v>
      </c>
      <c r="C7" s="17">
        <v>496</v>
      </c>
      <c r="D7" s="9">
        <v>0.5827</v>
      </c>
      <c r="E7" s="18">
        <v>289</v>
      </c>
      <c r="F7" s="9">
        <f t="shared" si="0"/>
        <v>0.6409274194</v>
      </c>
      <c r="H7" s="9">
        <v>0.5827</v>
      </c>
      <c r="I7" s="25">
        <v>0.64</v>
      </c>
    </row>
    <row r="8" spans="1:9" ht="14.25">
      <c r="A8" s="34"/>
      <c r="B8" s="8" t="s">
        <v>4</v>
      </c>
      <c r="C8" s="17">
        <v>1396</v>
      </c>
      <c r="D8" s="9">
        <v>0.634</v>
      </c>
      <c r="E8" s="18">
        <v>885</v>
      </c>
      <c r="F8" s="9">
        <f t="shared" si="0"/>
        <v>0.6973495702</v>
      </c>
      <c r="H8" s="9">
        <v>0.634</v>
      </c>
      <c r="I8" s="25">
        <v>0.697</v>
      </c>
    </row>
    <row r="9" spans="1:9" ht="14.25">
      <c r="A9" s="34"/>
      <c r="B9" s="8" t="s">
        <v>5</v>
      </c>
      <c r="C9" s="17">
        <v>26</v>
      </c>
      <c r="D9" s="9">
        <v>0.8462</v>
      </c>
      <c r="E9" s="18">
        <v>22</v>
      </c>
      <c r="F9" s="9">
        <f t="shared" si="0"/>
        <v>0.9307692308</v>
      </c>
      <c r="H9" s="9">
        <v>0.8462</v>
      </c>
      <c r="I9" s="25">
        <v>0.707</v>
      </c>
    </row>
    <row r="10" spans="1:9" ht="14.25">
      <c r="A10" s="34"/>
      <c r="B10" s="8" t="s">
        <v>6</v>
      </c>
      <c r="C10" s="17">
        <v>604</v>
      </c>
      <c r="D10" s="9">
        <v>0.5414</v>
      </c>
      <c r="E10" s="18">
        <v>327</v>
      </c>
      <c r="F10" s="9">
        <f t="shared" si="0"/>
        <v>0.5955298013</v>
      </c>
      <c r="H10" s="9">
        <v>0.5414</v>
      </c>
      <c r="I10" s="25">
        <v>0.595</v>
      </c>
    </row>
    <row r="11" spans="1:9" ht="14.25">
      <c r="A11" s="34"/>
      <c r="B11" s="8" t="s">
        <v>7</v>
      </c>
      <c r="C11" s="17">
        <v>15</v>
      </c>
      <c r="D11" s="9">
        <v>0.5333</v>
      </c>
      <c r="E11" s="18">
        <v>8</v>
      </c>
      <c r="F11" s="9">
        <f t="shared" si="0"/>
        <v>0.5866666667</v>
      </c>
      <c r="H11" s="9">
        <v>0.5333</v>
      </c>
      <c r="I11" s="25">
        <v>0.586</v>
      </c>
    </row>
    <row r="12" spans="1:9" ht="14.25">
      <c r="A12" s="34"/>
      <c r="B12" s="8" t="s">
        <v>8</v>
      </c>
      <c r="C12" s="17">
        <v>177</v>
      </c>
      <c r="D12" s="9">
        <v>0.7175</v>
      </c>
      <c r="E12" s="18">
        <v>127</v>
      </c>
      <c r="F12" s="9">
        <f t="shared" si="0"/>
        <v>0.7892655367</v>
      </c>
      <c r="H12" s="9">
        <v>0.7175</v>
      </c>
      <c r="I12" s="25">
        <v>0.707</v>
      </c>
    </row>
    <row r="13" spans="1:9" ht="14.25">
      <c r="A13" s="34"/>
      <c r="B13" s="8" t="s">
        <v>9</v>
      </c>
      <c r="C13" s="17">
        <v>282</v>
      </c>
      <c r="D13" s="9">
        <v>0.5851</v>
      </c>
      <c r="E13" s="18">
        <v>165</v>
      </c>
      <c r="F13" s="9">
        <f t="shared" si="0"/>
        <v>0.6436170213</v>
      </c>
      <c r="H13" s="9">
        <v>0.5851</v>
      </c>
      <c r="I13" s="25">
        <v>0.643</v>
      </c>
    </row>
    <row r="14" spans="1:9" ht="14.25">
      <c r="A14" s="34"/>
      <c r="B14" s="8" t="s">
        <v>10</v>
      </c>
      <c r="C14" s="17">
        <v>173</v>
      </c>
      <c r="D14" s="9">
        <v>0.7283</v>
      </c>
      <c r="E14" s="18">
        <v>126</v>
      </c>
      <c r="F14" s="9">
        <f t="shared" si="0"/>
        <v>0.8011560694</v>
      </c>
      <c r="H14" s="9">
        <v>0.7283</v>
      </c>
      <c r="I14" s="25">
        <v>0.707</v>
      </c>
    </row>
    <row r="15" spans="1:9" ht="14.25">
      <c r="A15" s="34"/>
      <c r="B15" s="8" t="s">
        <v>11</v>
      </c>
      <c r="C15" s="17">
        <v>111</v>
      </c>
      <c r="D15" s="9">
        <v>0.5405</v>
      </c>
      <c r="E15" s="18">
        <v>60</v>
      </c>
      <c r="F15" s="9">
        <f t="shared" si="0"/>
        <v>0.5945945946</v>
      </c>
      <c r="H15" s="9">
        <v>0.5405</v>
      </c>
      <c r="I15" s="25">
        <v>0.594</v>
      </c>
    </row>
    <row r="16" spans="1:9" ht="14.25">
      <c r="A16" s="34"/>
      <c r="B16" s="8" t="s">
        <v>12</v>
      </c>
      <c r="C16" s="17">
        <v>4967</v>
      </c>
      <c r="D16" s="9">
        <v>0.6689</v>
      </c>
      <c r="E16" s="18">
        <v>3321</v>
      </c>
      <c r="F16" s="9">
        <f t="shared" si="0"/>
        <v>0.7354741293</v>
      </c>
      <c r="H16" s="9">
        <v>0.6689</v>
      </c>
      <c r="I16" s="25">
        <v>0.707</v>
      </c>
    </row>
    <row r="17" spans="1:9" ht="14.25">
      <c r="A17" s="34"/>
      <c r="B17" s="8" t="s">
        <v>13</v>
      </c>
      <c r="C17" s="17">
        <v>770</v>
      </c>
      <c r="D17" s="9">
        <v>0.6909</v>
      </c>
      <c r="E17" s="18">
        <v>532</v>
      </c>
      <c r="F17" s="9">
        <f t="shared" si="0"/>
        <v>0.76</v>
      </c>
      <c r="H17" s="9">
        <v>0.6909</v>
      </c>
      <c r="I17" s="25">
        <v>0.707</v>
      </c>
    </row>
    <row r="18" spans="1:9" ht="14.25">
      <c r="A18" s="34"/>
      <c r="B18" s="8" t="s">
        <v>14</v>
      </c>
      <c r="C18" s="17">
        <v>86</v>
      </c>
      <c r="D18" s="9">
        <v>0.686</v>
      </c>
      <c r="E18" s="18">
        <v>59</v>
      </c>
      <c r="F18" s="9">
        <f t="shared" si="0"/>
        <v>0.7546511628</v>
      </c>
      <c r="H18" s="9">
        <v>0.686</v>
      </c>
      <c r="I18" s="25">
        <v>0.707</v>
      </c>
    </row>
    <row r="19" spans="1:9" ht="14.25">
      <c r="A19" s="34"/>
      <c r="B19" s="8" t="s">
        <v>15</v>
      </c>
      <c r="C19" s="17">
        <v>127</v>
      </c>
      <c r="D19" s="9">
        <v>0.6299</v>
      </c>
      <c r="E19" s="18">
        <v>80</v>
      </c>
      <c r="F19" s="9">
        <f t="shared" si="0"/>
        <v>0.6929133858</v>
      </c>
      <c r="H19" s="9">
        <v>0.6299</v>
      </c>
      <c r="I19" s="25">
        <v>0.692</v>
      </c>
    </row>
    <row r="20" spans="1:9" ht="14.25">
      <c r="A20" s="34"/>
      <c r="B20" s="8" t="s">
        <v>16</v>
      </c>
      <c r="C20" s="17">
        <v>325</v>
      </c>
      <c r="D20" s="9">
        <v>0.5231</v>
      </c>
      <c r="E20" s="18">
        <v>170</v>
      </c>
      <c r="F20" s="9">
        <f t="shared" si="0"/>
        <v>0.5753846154</v>
      </c>
      <c r="H20" s="9">
        <v>0.5231</v>
      </c>
      <c r="I20" s="25">
        <v>0.574</v>
      </c>
    </row>
    <row r="21" spans="1:9" ht="14.25">
      <c r="A21" s="34"/>
      <c r="B21" s="8" t="s">
        <v>17</v>
      </c>
      <c r="C21" s="17">
        <v>28</v>
      </c>
      <c r="D21" s="9">
        <v>0.4286</v>
      </c>
      <c r="E21" s="18">
        <v>12</v>
      </c>
      <c r="F21" s="9">
        <f t="shared" si="0"/>
        <v>0.4714285714</v>
      </c>
      <c r="H21" s="9">
        <v>0.4286</v>
      </c>
      <c r="I21" s="25">
        <v>0.471</v>
      </c>
    </row>
    <row r="22" spans="1:9" ht="14.25">
      <c r="A22" s="34"/>
      <c r="B22" s="8" t="s">
        <v>18</v>
      </c>
      <c r="C22" s="17">
        <v>308</v>
      </c>
      <c r="D22" s="9">
        <v>0.6287</v>
      </c>
      <c r="E22" s="18">
        <v>193</v>
      </c>
      <c r="F22" s="9">
        <f t="shared" si="0"/>
        <v>0.6892857143</v>
      </c>
      <c r="H22" s="9">
        <v>0.6287</v>
      </c>
      <c r="I22" s="25">
        <v>0.689</v>
      </c>
    </row>
    <row r="23" spans="1:9" ht="14.25">
      <c r="A23" s="34"/>
      <c r="B23" s="8" t="s">
        <v>19</v>
      </c>
      <c r="C23" s="17">
        <v>127</v>
      </c>
      <c r="D23" s="9">
        <v>0.6535</v>
      </c>
      <c r="E23" s="18">
        <v>83</v>
      </c>
      <c r="F23" s="9">
        <f t="shared" si="0"/>
        <v>0.7188976378</v>
      </c>
      <c r="H23" s="9">
        <v>0.6535</v>
      </c>
      <c r="I23" s="25">
        <v>0.707</v>
      </c>
    </row>
    <row r="24" spans="1:9" ht="14.25">
      <c r="A24" s="34"/>
      <c r="B24" s="8" t="s">
        <v>20</v>
      </c>
      <c r="C24" s="17">
        <v>60</v>
      </c>
      <c r="D24" s="9">
        <v>0.661</v>
      </c>
      <c r="E24" s="18">
        <v>39</v>
      </c>
      <c r="F24" s="9">
        <f t="shared" si="0"/>
        <v>0.715</v>
      </c>
      <c r="H24" s="9">
        <v>0.661</v>
      </c>
      <c r="I24" s="25">
        <v>0.707</v>
      </c>
    </row>
    <row r="25" spans="1:9" ht="14.25">
      <c r="A25" s="34"/>
      <c r="B25" s="8" t="s">
        <v>21</v>
      </c>
      <c r="C25" s="17">
        <v>2069</v>
      </c>
      <c r="D25" s="9">
        <v>0.6533</v>
      </c>
      <c r="E25" s="18">
        <v>1351</v>
      </c>
      <c r="F25" s="9">
        <f t="shared" si="0"/>
        <v>0.7182696955</v>
      </c>
      <c r="H25" s="9">
        <v>0.6533</v>
      </c>
      <c r="I25" s="25">
        <v>0.707</v>
      </c>
    </row>
    <row r="26" spans="1:9" ht="14.25">
      <c r="A26" s="34"/>
      <c r="B26" s="8" t="s">
        <v>22</v>
      </c>
      <c r="C26" s="17">
        <v>85</v>
      </c>
      <c r="D26" s="9">
        <v>0.5412</v>
      </c>
      <c r="E26" s="18">
        <v>46</v>
      </c>
      <c r="F26" s="9">
        <f t="shared" si="0"/>
        <v>0.5952941176</v>
      </c>
      <c r="H26" s="9">
        <v>0.5412</v>
      </c>
      <c r="I26" s="25">
        <v>0.595</v>
      </c>
    </row>
    <row r="27" spans="1:9" ht="14.25">
      <c r="A27" s="34"/>
      <c r="B27" s="8" t="s">
        <v>23</v>
      </c>
      <c r="C27" s="17">
        <v>1033</v>
      </c>
      <c r="D27" s="9">
        <v>0.547</v>
      </c>
      <c r="E27" s="18">
        <v>565</v>
      </c>
      <c r="F27" s="9">
        <f t="shared" si="0"/>
        <v>0.6016456922</v>
      </c>
      <c r="H27" s="9">
        <v>0.547</v>
      </c>
      <c r="I27" s="25">
        <v>0.601</v>
      </c>
    </row>
    <row r="28" spans="1:9" ht="14.25">
      <c r="A28" s="34"/>
      <c r="B28" s="8" t="s">
        <v>24</v>
      </c>
      <c r="C28" s="17">
        <v>65</v>
      </c>
      <c r="D28" s="9">
        <v>0.6462</v>
      </c>
      <c r="E28" s="18">
        <v>42</v>
      </c>
      <c r="F28" s="9">
        <f t="shared" si="0"/>
        <v>0.7107692308</v>
      </c>
      <c r="H28" s="9">
        <v>0.6462</v>
      </c>
      <c r="I28" s="25">
        <v>0.707</v>
      </c>
    </row>
    <row r="29" spans="1:9" ht="14.25">
      <c r="A29" s="34"/>
      <c r="B29" s="8" t="s">
        <v>25</v>
      </c>
      <c r="C29" s="17">
        <v>2049</v>
      </c>
      <c r="D29" s="9">
        <v>0.7361</v>
      </c>
      <c r="E29" s="18">
        <v>1508</v>
      </c>
      <c r="F29" s="9">
        <f t="shared" si="0"/>
        <v>0.8095656418</v>
      </c>
      <c r="H29" s="9">
        <v>0.7361</v>
      </c>
      <c r="I29" s="25">
        <v>0.707</v>
      </c>
    </row>
    <row r="30" spans="1:9" ht="14.25">
      <c r="A30" s="34"/>
      <c r="B30" s="8" t="s">
        <v>26</v>
      </c>
      <c r="C30" s="17">
        <v>2641</v>
      </c>
      <c r="D30" s="9">
        <v>0.7941</v>
      </c>
      <c r="E30" s="18">
        <v>2097</v>
      </c>
      <c r="F30" s="9">
        <f t="shared" si="0"/>
        <v>0.8734191594</v>
      </c>
      <c r="H30" s="9">
        <v>0.7941</v>
      </c>
      <c r="I30" s="25">
        <v>0.707</v>
      </c>
    </row>
    <row r="31" spans="1:9" ht="14.25">
      <c r="A31" s="34"/>
      <c r="B31" s="8" t="s">
        <v>27</v>
      </c>
      <c r="C31" s="17">
        <v>37</v>
      </c>
      <c r="D31" s="9">
        <v>0.6486</v>
      </c>
      <c r="E31" s="18">
        <v>24</v>
      </c>
      <c r="F31" s="9">
        <f t="shared" si="0"/>
        <v>0.7135135135</v>
      </c>
      <c r="H31" s="9">
        <v>0.6486</v>
      </c>
      <c r="I31" s="25">
        <v>0.707</v>
      </c>
    </row>
    <row r="32" spans="1:9" ht="14.25">
      <c r="A32" s="34"/>
      <c r="B32" s="8" t="s">
        <v>28</v>
      </c>
      <c r="C32" s="17">
        <v>197</v>
      </c>
      <c r="D32" s="9">
        <v>0.5888</v>
      </c>
      <c r="E32" s="18">
        <v>116</v>
      </c>
      <c r="F32" s="9">
        <f t="shared" si="0"/>
        <v>0.647715736</v>
      </c>
      <c r="H32" s="9">
        <v>0.5888</v>
      </c>
      <c r="I32" s="25">
        <v>0.647</v>
      </c>
    </row>
    <row r="33" spans="1:9" ht="14.25">
      <c r="A33" s="34"/>
      <c r="B33" s="8" t="s">
        <v>29</v>
      </c>
      <c r="C33" s="17">
        <v>935</v>
      </c>
      <c r="D33" s="9">
        <v>0.6021</v>
      </c>
      <c r="E33" s="18">
        <v>563</v>
      </c>
      <c r="F33" s="9">
        <f t="shared" si="0"/>
        <v>0.6623529412</v>
      </c>
      <c r="H33" s="9">
        <v>0.6021</v>
      </c>
      <c r="I33" s="25">
        <v>0.662</v>
      </c>
    </row>
    <row r="34" spans="1:9" ht="14.25">
      <c r="A34" s="34"/>
      <c r="B34" s="8" t="s">
        <v>30</v>
      </c>
      <c r="C34" s="17">
        <v>31</v>
      </c>
      <c r="D34" s="9">
        <v>0.2903</v>
      </c>
      <c r="E34" s="18">
        <v>9</v>
      </c>
      <c r="F34" s="9">
        <f t="shared" si="0"/>
        <v>0.3193548387</v>
      </c>
      <c r="H34" s="9">
        <v>0.2903</v>
      </c>
      <c r="I34" s="25">
        <v>0.32</v>
      </c>
    </row>
    <row r="35" spans="1:9" ht="14.25">
      <c r="A35" s="34"/>
      <c r="B35" s="8" t="s">
        <v>31</v>
      </c>
      <c r="C35" s="17">
        <v>1225</v>
      </c>
      <c r="D35" s="9">
        <v>0.6563</v>
      </c>
      <c r="E35" s="18">
        <v>804</v>
      </c>
      <c r="F35" s="9">
        <f t="shared" si="0"/>
        <v>0.7219591837</v>
      </c>
      <c r="H35" s="9">
        <v>0.6563</v>
      </c>
      <c r="I35" s="25">
        <v>0.707</v>
      </c>
    </row>
    <row r="36" spans="1:9" ht="14.25">
      <c r="A36" s="34"/>
      <c r="B36" s="8" t="s">
        <v>32</v>
      </c>
      <c r="C36" s="17">
        <v>871</v>
      </c>
      <c r="D36" s="9">
        <v>0.6521</v>
      </c>
      <c r="E36" s="18">
        <v>568</v>
      </c>
      <c r="F36" s="9">
        <f t="shared" si="0"/>
        <v>0.7173363949</v>
      </c>
      <c r="H36" s="9">
        <v>0.6521</v>
      </c>
      <c r="I36" s="25">
        <v>0.707</v>
      </c>
    </row>
    <row r="37" spans="1:9" ht="14.25">
      <c r="A37" s="34"/>
      <c r="B37" s="8" t="s">
        <v>33</v>
      </c>
      <c r="C37" s="17">
        <v>363</v>
      </c>
      <c r="D37" s="9">
        <v>0.584</v>
      </c>
      <c r="E37" s="18">
        <v>212</v>
      </c>
      <c r="F37" s="9">
        <f t="shared" si="0"/>
        <v>0.6424242424</v>
      </c>
      <c r="H37" s="9">
        <v>0.584</v>
      </c>
      <c r="I37" s="25">
        <v>0.642</v>
      </c>
    </row>
    <row r="38" spans="1:9" ht="14.25">
      <c r="A38" s="34"/>
      <c r="B38" s="8" t="s">
        <v>34</v>
      </c>
      <c r="C38" s="17">
        <v>830</v>
      </c>
      <c r="D38" s="9">
        <v>0.653</v>
      </c>
      <c r="E38" s="18">
        <v>542</v>
      </c>
      <c r="F38" s="9">
        <f t="shared" si="0"/>
        <v>0.718313253</v>
      </c>
      <c r="H38" s="9">
        <v>0.653</v>
      </c>
      <c r="I38" s="25">
        <v>0.707</v>
      </c>
    </row>
    <row r="39" spans="1:9" ht="15" thickBot="1">
      <c r="A39" s="35"/>
      <c r="B39" s="10" t="s">
        <v>35</v>
      </c>
      <c r="C39" s="17">
        <v>211</v>
      </c>
      <c r="D39" s="11">
        <v>0.6493</v>
      </c>
      <c r="E39" s="18">
        <v>137</v>
      </c>
      <c r="F39" s="11">
        <f t="shared" si="0"/>
        <v>0.7142180095</v>
      </c>
      <c r="H39" s="23">
        <v>0.6493</v>
      </c>
      <c r="I39" s="25">
        <v>0.707</v>
      </c>
    </row>
    <row r="40" spans="3:5" ht="15" thickBot="1">
      <c r="C40" s="14">
        <f>SUM(C5:C39)</f>
        <v>22868</v>
      </c>
      <c r="D40" s="15">
        <f>E40/C40</f>
        <v>0.6634161273395137</v>
      </c>
      <c r="E40" s="14">
        <v>15171</v>
      </c>
    </row>
    <row r="41" spans="3:5" s="1" customFormat="1" ht="14.25">
      <c r="C41" s="26"/>
      <c r="D41" s="27"/>
      <c r="E41" s="26"/>
    </row>
    <row r="42" spans="5:9" ht="18" thickBot="1">
      <c r="E42" s="2"/>
      <c r="H42" s="31" t="s">
        <v>47</v>
      </c>
      <c r="I42" s="32"/>
    </row>
    <row r="43" spans="1:9" s="1" customFormat="1" ht="43.5" thickBot="1">
      <c r="A43" s="12" t="s">
        <v>38</v>
      </c>
      <c r="B43" s="13" t="s">
        <v>39</v>
      </c>
      <c r="C43" s="5" t="s">
        <v>44</v>
      </c>
      <c r="D43" s="13" t="s">
        <v>40</v>
      </c>
      <c r="E43" s="13" t="s">
        <v>41</v>
      </c>
      <c r="F43" s="13" t="s">
        <v>37</v>
      </c>
      <c r="H43" s="21" t="s">
        <v>46</v>
      </c>
      <c r="I43" s="24" t="s">
        <v>45</v>
      </c>
    </row>
    <row r="44" spans="1:9" ht="14.25">
      <c r="A44" s="36" t="s">
        <v>36</v>
      </c>
      <c r="B44" s="8" t="s">
        <v>3</v>
      </c>
      <c r="C44" s="19">
        <v>153</v>
      </c>
      <c r="D44" s="9">
        <v>0.6536</v>
      </c>
      <c r="E44" s="20">
        <v>100</v>
      </c>
      <c r="F44" s="9">
        <f>ROUND((E44/C44*1.1),10)</f>
        <v>0.7189542484</v>
      </c>
      <c r="H44" s="28">
        <v>0.6536</v>
      </c>
      <c r="I44" s="25">
        <v>0.719</v>
      </c>
    </row>
    <row r="45" spans="1:9" ht="14.25">
      <c r="A45" s="36" t="s">
        <v>36</v>
      </c>
      <c r="B45" s="8" t="s">
        <v>4</v>
      </c>
      <c r="C45" s="19">
        <v>317</v>
      </c>
      <c r="D45" s="9">
        <v>0.6656</v>
      </c>
      <c r="E45" s="20">
        <v>211</v>
      </c>
      <c r="F45" s="9">
        <f aca="true" t="shared" si="1" ref="F45:F65">ROUND((E45/C45*1.1),10)</f>
        <v>0.7321766562</v>
      </c>
      <c r="H45" s="28">
        <v>0.6656</v>
      </c>
      <c r="I45" s="25">
        <v>0.732</v>
      </c>
    </row>
    <row r="46" spans="1:9" ht="14.25">
      <c r="A46" s="36" t="s">
        <v>36</v>
      </c>
      <c r="B46" s="8" t="s">
        <v>6</v>
      </c>
      <c r="C46" s="19">
        <v>103</v>
      </c>
      <c r="D46" s="9">
        <v>0.466</v>
      </c>
      <c r="E46" s="20">
        <v>48</v>
      </c>
      <c r="F46" s="9">
        <f t="shared" si="1"/>
        <v>0.5126213592</v>
      </c>
      <c r="H46" s="28">
        <v>0.466</v>
      </c>
      <c r="I46" s="25">
        <v>0.512</v>
      </c>
    </row>
    <row r="47" spans="1:9" ht="14.25">
      <c r="A47" s="36" t="s">
        <v>36</v>
      </c>
      <c r="B47" s="8" t="s">
        <v>9</v>
      </c>
      <c r="C47" s="19">
        <v>156</v>
      </c>
      <c r="D47" s="9">
        <v>0.8077</v>
      </c>
      <c r="E47" s="20">
        <v>126</v>
      </c>
      <c r="F47" s="9">
        <f t="shared" si="1"/>
        <v>0.8884615385</v>
      </c>
      <c r="H47" s="28">
        <v>0.8077</v>
      </c>
      <c r="I47" s="25">
        <v>0.762</v>
      </c>
    </row>
    <row r="48" spans="1:9" ht="14.25">
      <c r="A48" s="36" t="s">
        <v>36</v>
      </c>
      <c r="B48" s="8" t="s">
        <v>10</v>
      </c>
      <c r="C48" s="19">
        <v>18</v>
      </c>
      <c r="D48" s="9">
        <v>0.5556</v>
      </c>
      <c r="E48" s="20">
        <v>10</v>
      </c>
      <c r="F48" s="9">
        <f t="shared" si="1"/>
        <v>0.6111111111</v>
      </c>
      <c r="H48" s="28">
        <v>0.5556</v>
      </c>
      <c r="I48" s="25">
        <v>0.611</v>
      </c>
    </row>
    <row r="49" spans="1:9" ht="14.25">
      <c r="A49" s="36" t="s">
        <v>36</v>
      </c>
      <c r="B49" s="8" t="s">
        <v>11</v>
      </c>
      <c r="C49" s="19">
        <v>15</v>
      </c>
      <c r="D49" s="9">
        <v>0.6667</v>
      </c>
      <c r="E49" s="20">
        <v>10</v>
      </c>
      <c r="F49" s="9">
        <f t="shared" si="1"/>
        <v>0.7333333333</v>
      </c>
      <c r="H49" s="28">
        <v>0.6667</v>
      </c>
      <c r="I49" s="25">
        <v>0.733</v>
      </c>
    </row>
    <row r="50" spans="1:9" ht="14.25">
      <c r="A50" s="36" t="s">
        <v>36</v>
      </c>
      <c r="B50" s="8" t="s">
        <v>12</v>
      </c>
      <c r="C50" s="19">
        <v>878</v>
      </c>
      <c r="D50" s="9">
        <v>0.7386</v>
      </c>
      <c r="E50" s="20">
        <v>648</v>
      </c>
      <c r="F50" s="9">
        <f t="shared" si="1"/>
        <v>0.8118451025</v>
      </c>
      <c r="H50" s="28">
        <v>0.7386</v>
      </c>
      <c r="I50" s="25">
        <v>0.762</v>
      </c>
    </row>
    <row r="51" spans="1:9" ht="14.25">
      <c r="A51" s="36" t="s">
        <v>36</v>
      </c>
      <c r="B51" s="8" t="s">
        <v>13</v>
      </c>
      <c r="C51" s="19">
        <v>147</v>
      </c>
      <c r="D51" s="9">
        <v>0.7143</v>
      </c>
      <c r="E51" s="20">
        <v>105</v>
      </c>
      <c r="F51" s="9">
        <f t="shared" si="1"/>
        <v>0.7857142857</v>
      </c>
      <c r="H51" s="28">
        <v>0.7143</v>
      </c>
      <c r="I51" s="25">
        <v>0.762</v>
      </c>
    </row>
    <row r="52" spans="1:9" ht="14.25">
      <c r="A52" s="36" t="s">
        <v>36</v>
      </c>
      <c r="B52" s="8" t="s">
        <v>14</v>
      </c>
      <c r="C52" s="19">
        <v>13</v>
      </c>
      <c r="D52" s="9">
        <v>0.6923</v>
      </c>
      <c r="E52" s="20">
        <v>9</v>
      </c>
      <c r="F52" s="9">
        <f t="shared" si="1"/>
        <v>0.7615384615</v>
      </c>
      <c r="H52" s="28">
        <v>0.6923</v>
      </c>
      <c r="I52" s="25">
        <v>0.762</v>
      </c>
    </row>
    <row r="53" spans="1:9" ht="14.25">
      <c r="A53" s="36" t="s">
        <v>36</v>
      </c>
      <c r="B53" s="8" t="s">
        <v>16</v>
      </c>
      <c r="C53" s="19">
        <v>128</v>
      </c>
      <c r="D53" s="9">
        <v>0.7188</v>
      </c>
      <c r="E53" s="20">
        <v>92</v>
      </c>
      <c r="F53" s="9">
        <f t="shared" si="1"/>
        <v>0.790625</v>
      </c>
      <c r="H53" s="28">
        <v>0.7188</v>
      </c>
      <c r="I53" s="25">
        <v>0.762</v>
      </c>
    </row>
    <row r="54" spans="1:9" ht="14.25">
      <c r="A54" s="36" t="s">
        <v>36</v>
      </c>
      <c r="B54" s="8" t="s">
        <v>18</v>
      </c>
      <c r="C54" s="19">
        <v>31</v>
      </c>
      <c r="D54" s="9">
        <v>0.3871</v>
      </c>
      <c r="E54" s="20">
        <v>12</v>
      </c>
      <c r="F54" s="9">
        <f t="shared" si="1"/>
        <v>0.4258064516</v>
      </c>
      <c r="H54" s="28">
        <v>0.3871</v>
      </c>
      <c r="I54" s="25">
        <v>0.425</v>
      </c>
    </row>
    <row r="55" spans="1:9" ht="14.25">
      <c r="A55" s="36" t="s">
        <v>36</v>
      </c>
      <c r="B55" s="8" t="s">
        <v>19</v>
      </c>
      <c r="C55" s="19">
        <v>23</v>
      </c>
      <c r="D55" s="9">
        <v>0.913</v>
      </c>
      <c r="E55" s="20">
        <v>21</v>
      </c>
      <c r="F55" s="9">
        <f t="shared" si="1"/>
        <v>1.0043478261</v>
      </c>
      <c r="H55" s="28">
        <v>0.913</v>
      </c>
      <c r="I55" s="25">
        <v>0.762</v>
      </c>
    </row>
    <row r="56" spans="1:9" ht="14.25">
      <c r="A56" s="36" t="s">
        <v>36</v>
      </c>
      <c r="B56" s="8" t="s">
        <v>21</v>
      </c>
      <c r="C56" s="19">
        <v>467</v>
      </c>
      <c r="D56" s="9">
        <v>0.7452</v>
      </c>
      <c r="E56" s="20">
        <v>348</v>
      </c>
      <c r="F56" s="9">
        <f t="shared" si="1"/>
        <v>0.8197002141</v>
      </c>
      <c r="H56" s="28">
        <v>0.7452</v>
      </c>
      <c r="I56" s="25">
        <v>0.762</v>
      </c>
    </row>
    <row r="57" spans="1:9" ht="14.25">
      <c r="A57" s="36" t="s">
        <v>36</v>
      </c>
      <c r="B57" s="8" t="s">
        <v>23</v>
      </c>
      <c r="C57" s="19">
        <v>185</v>
      </c>
      <c r="D57" s="9">
        <v>0.6162</v>
      </c>
      <c r="E57" s="20">
        <v>114</v>
      </c>
      <c r="F57" s="9">
        <f t="shared" si="1"/>
        <v>0.6778378378</v>
      </c>
      <c r="H57" s="28">
        <v>0.6162</v>
      </c>
      <c r="I57" s="25">
        <v>0.677</v>
      </c>
    </row>
    <row r="58" spans="1:9" ht="14.25">
      <c r="A58" s="36" t="s">
        <v>36</v>
      </c>
      <c r="B58" s="8" t="s">
        <v>25</v>
      </c>
      <c r="C58" s="19">
        <v>442</v>
      </c>
      <c r="D58" s="9">
        <v>0.8299</v>
      </c>
      <c r="E58" s="20">
        <v>367</v>
      </c>
      <c r="F58" s="9">
        <f t="shared" si="1"/>
        <v>0.9133484163</v>
      </c>
      <c r="H58" s="28">
        <v>0.8299</v>
      </c>
      <c r="I58" s="25">
        <v>0.762</v>
      </c>
    </row>
    <row r="59" spans="1:9" ht="14.25">
      <c r="A59" s="36" t="s">
        <v>36</v>
      </c>
      <c r="B59" s="8" t="s">
        <v>26</v>
      </c>
      <c r="C59" s="19">
        <v>323</v>
      </c>
      <c r="D59" s="9">
        <v>0.7833</v>
      </c>
      <c r="E59" s="20">
        <v>253</v>
      </c>
      <c r="F59" s="9">
        <f t="shared" si="1"/>
        <v>0.8616099071</v>
      </c>
      <c r="H59" s="28">
        <v>0.7833</v>
      </c>
      <c r="I59" s="25">
        <v>0.762</v>
      </c>
    </row>
    <row r="60" spans="1:9" ht="14.25">
      <c r="A60" s="36" t="s">
        <v>36</v>
      </c>
      <c r="B60" s="8" t="s">
        <v>28</v>
      </c>
      <c r="C60" s="19">
        <v>58</v>
      </c>
      <c r="D60" s="9">
        <v>0.5862</v>
      </c>
      <c r="E60" s="20">
        <v>34</v>
      </c>
      <c r="F60" s="9">
        <f t="shared" si="1"/>
        <v>0.6448275862</v>
      </c>
      <c r="H60" s="28">
        <v>0.5862</v>
      </c>
      <c r="I60" s="25">
        <v>0.644</v>
      </c>
    </row>
    <row r="61" spans="1:9" ht="14.25">
      <c r="A61" s="36" t="s">
        <v>36</v>
      </c>
      <c r="B61" s="8" t="s">
        <v>29</v>
      </c>
      <c r="C61" s="19">
        <v>219</v>
      </c>
      <c r="D61" s="9">
        <v>0.7215</v>
      </c>
      <c r="E61" s="20">
        <v>158</v>
      </c>
      <c r="F61" s="9">
        <f t="shared" si="1"/>
        <v>0.7936073059</v>
      </c>
      <c r="H61" s="28">
        <v>0.7215</v>
      </c>
      <c r="I61" s="25">
        <v>0.762</v>
      </c>
    </row>
    <row r="62" spans="1:9" ht="14.25">
      <c r="A62" s="36" t="s">
        <v>36</v>
      </c>
      <c r="B62" s="8" t="s">
        <v>31</v>
      </c>
      <c r="C62" s="19">
        <v>212</v>
      </c>
      <c r="D62" s="9">
        <v>0.5613</v>
      </c>
      <c r="E62" s="20">
        <v>119</v>
      </c>
      <c r="F62" s="9">
        <f t="shared" si="1"/>
        <v>0.6174528302</v>
      </c>
      <c r="H62" s="28">
        <v>0.5613</v>
      </c>
      <c r="I62" s="25">
        <v>0.617</v>
      </c>
    </row>
    <row r="63" spans="1:9" ht="14.25">
      <c r="A63" s="36" t="s">
        <v>36</v>
      </c>
      <c r="B63" s="8" t="s">
        <v>32</v>
      </c>
      <c r="C63" s="19">
        <v>304</v>
      </c>
      <c r="D63" s="9">
        <v>0.6842</v>
      </c>
      <c r="E63" s="20">
        <v>208</v>
      </c>
      <c r="F63" s="9">
        <f t="shared" si="1"/>
        <v>0.7526315789</v>
      </c>
      <c r="H63" s="28">
        <v>0.6842</v>
      </c>
      <c r="I63" s="25">
        <v>0.7526</v>
      </c>
    </row>
    <row r="64" spans="1:9" ht="14.25">
      <c r="A64" s="36" t="s">
        <v>36</v>
      </c>
      <c r="B64" s="8" t="s">
        <v>33</v>
      </c>
      <c r="C64" s="19">
        <v>117</v>
      </c>
      <c r="D64" s="9">
        <v>0.7863</v>
      </c>
      <c r="E64" s="20">
        <v>92</v>
      </c>
      <c r="F64" s="9">
        <f t="shared" si="1"/>
        <v>0.864957265</v>
      </c>
      <c r="H64" s="28">
        <v>0.7863</v>
      </c>
      <c r="I64" s="25">
        <v>0.762</v>
      </c>
    </row>
    <row r="65" spans="1:9" ht="15" thickBot="1">
      <c r="A65" s="37" t="s">
        <v>36</v>
      </c>
      <c r="B65" s="10" t="s">
        <v>34</v>
      </c>
      <c r="C65" s="19">
        <v>350</v>
      </c>
      <c r="D65" s="11">
        <v>0.7457</v>
      </c>
      <c r="E65" s="20">
        <v>264</v>
      </c>
      <c r="F65" s="11">
        <f t="shared" si="1"/>
        <v>0.8297142857</v>
      </c>
      <c r="H65" s="23">
        <v>0.7457</v>
      </c>
      <c r="I65" s="25">
        <v>0.762</v>
      </c>
    </row>
    <row r="66" spans="3:10" ht="15" thickBot="1">
      <c r="C66" s="14">
        <f>SUM(C44:C65)</f>
        <v>4659</v>
      </c>
      <c r="D66" s="15">
        <f>E66/C66</f>
        <v>0.7188237819274522</v>
      </c>
      <c r="E66" s="14">
        <f>SUM(E44:E65)</f>
        <v>3349</v>
      </c>
      <c r="I66" s="22"/>
      <c r="J66" s="22"/>
    </row>
  </sheetData>
  <sheetProtection/>
  <mergeCells count="2">
    <mergeCell ref="A5:A39"/>
    <mergeCell ref="A44:A65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Lamb, Ted (DSHS/BHSIA/CD)</dc:creator>
  <cp:keywords/>
  <dc:description/>
  <cp:lastModifiedBy>Smith, Tara J (DSHS/BHSIA/CD)</cp:lastModifiedBy>
  <cp:lastPrinted>2014-06-17T15:23:38Z</cp:lastPrinted>
  <dcterms:created xsi:type="dcterms:W3CDTF">2014-03-13T20:49:04Z</dcterms:created>
  <dcterms:modified xsi:type="dcterms:W3CDTF">2014-08-01T15:17:02Z</dcterms:modified>
  <cp:category/>
  <cp:version/>
  <cp:contentType/>
  <cp:contentStatus/>
</cp:coreProperties>
</file>